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0" yWindow="110" windowWidth="19090" windowHeight="8110"/>
  </bookViews>
  <sheets>
    <sheet name="Company valuation" sheetId="1" r:id="rId1"/>
    <sheet name="Share price is arbitrary" sheetId="4" r:id="rId2"/>
    <sheet name="Sheet2" sheetId="2" r:id="rId3"/>
    <sheet name="Sheet3" sheetId="3" r:id="rId4"/>
  </sheets>
  <calcPr calcId="125725"/>
</workbook>
</file>

<file path=xl/calcChain.xml><?xml version="1.0" encoding="utf-8"?>
<calcChain xmlns="http://schemas.openxmlformats.org/spreadsheetml/2006/main">
  <c r="B5" i="4"/>
  <c r="E3"/>
  <c r="F3" s="1"/>
  <c r="G3" s="1"/>
  <c r="H3" s="1"/>
  <c r="C11" s="1"/>
  <c r="C13" s="1"/>
  <c r="D3"/>
  <c r="B5" i="1"/>
  <c r="D3"/>
  <c r="E3" s="1"/>
  <c r="F3" s="1"/>
  <c r="G3" s="1"/>
  <c r="H3" s="1"/>
  <c r="C11" s="1"/>
  <c r="C13" s="1"/>
</calcChain>
</file>

<file path=xl/sharedStrings.xml><?xml version="1.0" encoding="utf-8"?>
<sst xmlns="http://schemas.openxmlformats.org/spreadsheetml/2006/main" count="32" uniqueCount="16">
  <si>
    <t>Company</t>
  </si>
  <si>
    <t>To raise</t>
  </si>
  <si>
    <t>Stage</t>
  </si>
  <si>
    <t>Seed</t>
  </si>
  <si>
    <t>Time to exit</t>
  </si>
  <si>
    <t>Businss plan</t>
  </si>
  <si>
    <t>EBID</t>
  </si>
  <si>
    <t>Year 1</t>
  </si>
  <si>
    <t>Year 2</t>
  </si>
  <si>
    <t>Year 3</t>
  </si>
  <si>
    <t>Year 4</t>
  </si>
  <si>
    <t>Year 5</t>
  </si>
  <si>
    <t>Founders shares</t>
  </si>
  <si>
    <t>Investor shares</t>
  </si>
  <si>
    <t>Share price</t>
  </si>
  <si>
    <t>Required Rate of return for stage</t>
  </si>
</sst>
</file>

<file path=xl/styles.xml><?xml version="1.0" encoding="utf-8"?>
<styleSheet xmlns="http://schemas.openxmlformats.org/spreadsheetml/2006/main">
  <numFmts count="2">
    <numFmt numFmtId="164" formatCode="_-[$$-409]* #,##0_ ;_-[$$-409]* \-#,##0\ ;_-[$$-409]* &quot;-&quot;_ ;_-@_ "/>
    <numFmt numFmtId="165" formatCode="_-[$$-409]* #,##0.00_ ;_-[$$-409]* \-#,##0.00\ ;_-[$$-409]* &quot;-&quot;??_ ;_-@_ "/>
  </numFmts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164" fontId="0" fillId="2" borderId="0" xfId="0" applyNumberFormat="1" applyFill="1"/>
    <xf numFmtId="9" fontId="0" fillId="2" borderId="0" xfId="0" applyNumberFormat="1" applyFill="1"/>
    <xf numFmtId="0" fontId="0" fillId="2" borderId="0" xfId="0" applyFill="1"/>
    <xf numFmtId="1" fontId="0" fillId="2" borderId="0" xfId="0" applyNumberFormat="1" applyFill="1"/>
    <xf numFmtId="165" fontId="0" fillId="2" borderId="0" xfId="0" applyNumberFormat="1" applyFill="1"/>
    <xf numFmtId="0" fontId="0" fillId="3" borderId="0" xfId="0" applyFill="1"/>
    <xf numFmtId="1" fontId="0" fillId="4" borderId="0" xfId="0" applyNumberFormat="1" applyFill="1"/>
    <xf numFmtId="0" fontId="0" fillId="4" borderId="0" xfId="0" applyFill="1"/>
    <xf numFmtId="165" fontId="0" fillId="4" borderId="0" xfId="0" applyNumberFormat="1" applyFill="1"/>
    <xf numFmtId="164" fontId="0" fillId="4" borderId="0" xfId="0" applyNumberFormat="1" applyFill="1"/>
    <xf numFmtId="9" fontId="0" fillId="4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654050</xdr:colOff>
      <xdr:row>0</xdr:row>
      <xdr:rowOff>82550</xdr:rowOff>
    </xdr:from>
    <xdr:to>
      <xdr:col>2</xdr:col>
      <xdr:colOff>425450</xdr:colOff>
      <xdr:row>2</xdr:row>
      <xdr:rowOff>152400</xdr:rowOff>
    </xdr:to>
    <xdr:sp macro="" textlink="">
      <xdr:nvSpPr>
        <xdr:cNvPr id="2" name="TextBox 1"/>
        <xdr:cNvSpPr txBox="1"/>
      </xdr:nvSpPr>
      <xdr:spPr>
        <a:xfrm>
          <a:off x="2514600" y="82550"/>
          <a:ext cx="1631950" cy="438150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Step 1)</a:t>
          </a:r>
        </a:p>
        <a:p>
          <a:r>
            <a:rPr lang="en-US" sz="1100"/>
            <a:t>Investor looking for</a:t>
          </a:r>
        </a:p>
      </xdr:txBody>
    </xdr:sp>
    <xdr:clientData/>
  </xdr:twoCellAnchor>
  <xdr:twoCellAnchor>
    <xdr:from>
      <xdr:col>2</xdr:col>
      <xdr:colOff>38100</xdr:colOff>
      <xdr:row>2</xdr:row>
      <xdr:rowOff>63500</xdr:rowOff>
    </xdr:from>
    <xdr:to>
      <xdr:col>2</xdr:col>
      <xdr:colOff>1536700</xdr:colOff>
      <xdr:row>4</xdr:row>
      <xdr:rowOff>114300</xdr:rowOff>
    </xdr:to>
    <xdr:cxnSp macro="">
      <xdr:nvCxnSpPr>
        <xdr:cNvPr id="4" name="Straight Arrow Connector 3"/>
        <xdr:cNvCxnSpPr/>
      </xdr:nvCxnSpPr>
      <xdr:spPr>
        <a:xfrm>
          <a:off x="3759200" y="431800"/>
          <a:ext cx="1498600" cy="419100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742950</xdr:colOff>
      <xdr:row>3</xdr:row>
      <xdr:rowOff>146050</xdr:rowOff>
    </xdr:from>
    <xdr:to>
      <xdr:col>10</xdr:col>
      <xdr:colOff>469900</xdr:colOff>
      <xdr:row>7</xdr:row>
      <xdr:rowOff>127000</xdr:rowOff>
    </xdr:to>
    <xdr:sp macro="" textlink="">
      <xdr:nvSpPr>
        <xdr:cNvPr id="9" name="TextBox 8"/>
        <xdr:cNvSpPr txBox="1"/>
      </xdr:nvSpPr>
      <xdr:spPr>
        <a:xfrm>
          <a:off x="9734550" y="698500"/>
          <a:ext cx="1784350" cy="717550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Step 2)</a:t>
          </a:r>
        </a:p>
        <a:p>
          <a:r>
            <a:rPr lang="en-US" sz="1100"/>
            <a:t>Wants this</a:t>
          </a:r>
          <a:r>
            <a:rPr lang="en-US" sz="1100" baseline="0"/>
            <a:t> amount in year 5</a:t>
          </a:r>
          <a:endParaRPr lang="en-US" sz="1100"/>
        </a:p>
      </xdr:txBody>
    </xdr:sp>
    <xdr:clientData/>
  </xdr:twoCellAnchor>
  <xdr:twoCellAnchor>
    <xdr:from>
      <xdr:col>7</xdr:col>
      <xdr:colOff>273050</xdr:colOff>
      <xdr:row>3</xdr:row>
      <xdr:rowOff>44450</xdr:rowOff>
    </xdr:from>
    <xdr:to>
      <xdr:col>7</xdr:col>
      <xdr:colOff>692150</xdr:colOff>
      <xdr:row>4</xdr:row>
      <xdr:rowOff>158750</xdr:rowOff>
    </xdr:to>
    <xdr:cxnSp macro="">
      <xdr:nvCxnSpPr>
        <xdr:cNvPr id="10" name="Straight Arrow Connector 9"/>
        <xdr:cNvCxnSpPr/>
      </xdr:nvCxnSpPr>
      <xdr:spPr>
        <a:xfrm rot="10800000">
          <a:off x="9264650" y="596900"/>
          <a:ext cx="419100" cy="298450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495300</xdr:colOff>
      <xdr:row>8</xdr:row>
      <xdr:rowOff>101600</xdr:rowOff>
    </xdr:from>
    <xdr:to>
      <xdr:col>7</xdr:col>
      <xdr:colOff>63500</xdr:colOff>
      <xdr:row>12</xdr:row>
      <xdr:rowOff>152400</xdr:rowOff>
    </xdr:to>
    <xdr:sp macro="" textlink="">
      <xdr:nvSpPr>
        <xdr:cNvPr id="13" name="TextBox 12"/>
        <xdr:cNvSpPr txBox="1"/>
      </xdr:nvSpPr>
      <xdr:spPr>
        <a:xfrm>
          <a:off x="6076950" y="1574800"/>
          <a:ext cx="2978150" cy="787400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Step 3)</a:t>
          </a:r>
        </a:p>
        <a:p>
          <a:r>
            <a:rPr lang="en-US" sz="1100"/>
            <a:t>So</a:t>
          </a:r>
          <a:r>
            <a:rPr lang="en-US" sz="1100" baseline="0"/>
            <a:t> needs </a:t>
          </a:r>
          <a:r>
            <a:rPr 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$37.968.750 /  $                              100.000.000  = 38% of the shares</a:t>
          </a:r>
          <a:endParaRPr lang="en-US" sz="1100"/>
        </a:p>
      </xdr:txBody>
    </xdr:sp>
    <xdr:clientData/>
  </xdr:twoCellAnchor>
  <xdr:twoCellAnchor>
    <xdr:from>
      <xdr:col>3</xdr:col>
      <xdr:colOff>31750</xdr:colOff>
      <xdr:row>6</xdr:row>
      <xdr:rowOff>158750</xdr:rowOff>
    </xdr:from>
    <xdr:to>
      <xdr:col>3</xdr:col>
      <xdr:colOff>450850</xdr:colOff>
      <xdr:row>8</xdr:row>
      <xdr:rowOff>88900</xdr:rowOff>
    </xdr:to>
    <xdr:cxnSp macro="">
      <xdr:nvCxnSpPr>
        <xdr:cNvPr id="14" name="Straight Arrow Connector 13"/>
        <xdr:cNvCxnSpPr/>
      </xdr:nvCxnSpPr>
      <xdr:spPr>
        <a:xfrm rot="10800000">
          <a:off x="5613400" y="1263650"/>
          <a:ext cx="419100" cy="298450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342900</xdr:colOff>
      <xdr:row>14</xdr:row>
      <xdr:rowOff>25400</xdr:rowOff>
    </xdr:from>
    <xdr:to>
      <xdr:col>6</xdr:col>
      <xdr:colOff>368300</xdr:colOff>
      <xdr:row>21</xdr:row>
      <xdr:rowOff>146050</xdr:rowOff>
    </xdr:to>
    <xdr:sp macro="" textlink="">
      <xdr:nvSpPr>
        <xdr:cNvPr id="15" name="TextBox 14"/>
        <xdr:cNvSpPr txBox="1"/>
      </xdr:nvSpPr>
      <xdr:spPr>
        <a:xfrm>
          <a:off x="5924550" y="2603500"/>
          <a:ext cx="2597150" cy="1409700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Step 4)</a:t>
          </a:r>
        </a:p>
        <a:p>
          <a:r>
            <a:rPr lang="en-US" sz="1100"/>
            <a:t>If the founders</a:t>
          </a:r>
          <a:r>
            <a:rPr lang="en-US" sz="1100" baseline="0"/>
            <a:t> have 1'000'000 of the shares, the investor needs</a:t>
          </a:r>
        </a:p>
        <a:p>
          <a:r>
            <a:rPr lang="en-US" sz="1100" baseline="0"/>
            <a:t>X / (X + 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1'000'000) = 0,38 -&gt;</a:t>
          </a: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X = 0,38 (X + 1'000'000) -&gt;</a:t>
          </a: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X = 038X +380'000 -&gt;</a:t>
          </a: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0,62X = 380'000</a:t>
          </a:r>
          <a:endParaRPr lang="en-US" sz="1100" baseline="0"/>
        </a:p>
        <a:p>
          <a:endParaRPr lang="en-US" sz="1100" baseline="0"/>
        </a:p>
        <a:p>
          <a:endParaRPr lang="en-US" sz="1100"/>
        </a:p>
      </xdr:txBody>
    </xdr:sp>
    <xdr:clientData/>
  </xdr:twoCellAnchor>
  <xdr:twoCellAnchor>
    <xdr:from>
      <xdr:col>2</xdr:col>
      <xdr:colOff>1797050</xdr:colOff>
      <xdr:row>10</xdr:row>
      <xdr:rowOff>171450</xdr:rowOff>
    </xdr:from>
    <xdr:to>
      <xdr:col>3</xdr:col>
      <xdr:colOff>368300</xdr:colOff>
      <xdr:row>14</xdr:row>
      <xdr:rowOff>6350</xdr:rowOff>
    </xdr:to>
    <xdr:cxnSp macro="">
      <xdr:nvCxnSpPr>
        <xdr:cNvPr id="16" name="Straight Arrow Connector 15"/>
        <xdr:cNvCxnSpPr/>
      </xdr:nvCxnSpPr>
      <xdr:spPr>
        <a:xfrm rot="16200000" flipV="1">
          <a:off x="5448300" y="2082800"/>
          <a:ext cx="571500" cy="431800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1168400</xdr:colOff>
      <xdr:row>14</xdr:row>
      <xdr:rowOff>177800</xdr:rowOff>
    </xdr:from>
    <xdr:to>
      <xdr:col>3</xdr:col>
      <xdr:colOff>44450</xdr:colOff>
      <xdr:row>22</xdr:row>
      <xdr:rowOff>114300</xdr:rowOff>
    </xdr:to>
    <xdr:sp macro="" textlink="">
      <xdr:nvSpPr>
        <xdr:cNvPr id="20" name="TextBox 19"/>
        <xdr:cNvSpPr txBox="1"/>
      </xdr:nvSpPr>
      <xdr:spPr>
        <a:xfrm>
          <a:off x="3028950" y="2755900"/>
          <a:ext cx="2597150" cy="1409700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Step 5)</a:t>
          </a:r>
        </a:p>
        <a:p>
          <a:r>
            <a:rPr lang="en-US" sz="1100"/>
            <a:t>The share</a:t>
          </a:r>
          <a:r>
            <a:rPr lang="en-US" sz="1100" baseline="0"/>
            <a:t> price then is calculated by the money to raise ($5000000) divided by the number of shares.</a:t>
          </a:r>
          <a:endParaRPr lang="en-US" sz="1100"/>
        </a:p>
      </xdr:txBody>
    </xdr:sp>
    <xdr:clientData/>
  </xdr:twoCellAnchor>
  <xdr:twoCellAnchor>
    <xdr:from>
      <xdr:col>2</xdr:col>
      <xdr:colOff>908050</xdr:colOff>
      <xdr:row>12</xdr:row>
      <xdr:rowOff>177800</xdr:rowOff>
    </xdr:from>
    <xdr:to>
      <xdr:col>2</xdr:col>
      <xdr:colOff>1651000</xdr:colOff>
      <xdr:row>14</xdr:row>
      <xdr:rowOff>139700</xdr:rowOff>
    </xdr:to>
    <xdr:cxnSp macro="">
      <xdr:nvCxnSpPr>
        <xdr:cNvPr id="21" name="Straight Arrow Connector 20"/>
        <xdr:cNvCxnSpPr/>
      </xdr:nvCxnSpPr>
      <xdr:spPr>
        <a:xfrm flipV="1">
          <a:off x="4629150" y="2387600"/>
          <a:ext cx="742950" cy="330200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654050</xdr:colOff>
      <xdr:row>0</xdr:row>
      <xdr:rowOff>82550</xdr:rowOff>
    </xdr:from>
    <xdr:to>
      <xdr:col>2</xdr:col>
      <xdr:colOff>1308100</xdr:colOff>
      <xdr:row>5</xdr:row>
      <xdr:rowOff>57150</xdr:rowOff>
    </xdr:to>
    <xdr:sp macro="" textlink="">
      <xdr:nvSpPr>
        <xdr:cNvPr id="2" name="TextBox 1"/>
        <xdr:cNvSpPr txBox="1"/>
      </xdr:nvSpPr>
      <xdr:spPr>
        <a:xfrm>
          <a:off x="2832100" y="82550"/>
          <a:ext cx="1574800" cy="895350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Step 1)</a:t>
          </a:r>
        </a:p>
        <a:p>
          <a:r>
            <a:rPr lang="en-US" sz="1100"/>
            <a:t>Changing</a:t>
          </a:r>
          <a:r>
            <a:rPr lang="en-US" sz="1100" baseline="0"/>
            <a:t> the number of sharees...</a:t>
          </a:r>
          <a:endParaRPr lang="en-US" sz="1100"/>
        </a:p>
      </xdr:txBody>
    </xdr:sp>
    <xdr:clientData/>
  </xdr:twoCellAnchor>
  <xdr:twoCellAnchor>
    <xdr:from>
      <xdr:col>2</xdr:col>
      <xdr:colOff>1162050</xdr:colOff>
      <xdr:row>5</xdr:row>
      <xdr:rowOff>44450</xdr:rowOff>
    </xdr:from>
    <xdr:to>
      <xdr:col>2</xdr:col>
      <xdr:colOff>1543050</xdr:colOff>
      <xdr:row>8</xdr:row>
      <xdr:rowOff>82550</xdr:rowOff>
    </xdr:to>
    <xdr:cxnSp macro="">
      <xdr:nvCxnSpPr>
        <xdr:cNvPr id="3" name="Straight Arrow Connector 2"/>
        <xdr:cNvCxnSpPr/>
      </xdr:nvCxnSpPr>
      <xdr:spPr>
        <a:xfrm rot="16200000" flipH="1">
          <a:off x="4156075" y="1069975"/>
          <a:ext cx="590550" cy="381000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1168400</xdr:colOff>
      <xdr:row>14</xdr:row>
      <xdr:rowOff>177800</xdr:rowOff>
    </xdr:from>
    <xdr:to>
      <xdr:col>3</xdr:col>
      <xdr:colOff>44450</xdr:colOff>
      <xdr:row>22</xdr:row>
      <xdr:rowOff>114300</xdr:rowOff>
    </xdr:to>
    <xdr:sp macro="" textlink="">
      <xdr:nvSpPr>
        <xdr:cNvPr id="10" name="TextBox 9"/>
        <xdr:cNvSpPr txBox="1"/>
      </xdr:nvSpPr>
      <xdr:spPr>
        <a:xfrm>
          <a:off x="3098800" y="2755900"/>
          <a:ext cx="1905000" cy="1409700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...only impacts</a:t>
          </a:r>
          <a:r>
            <a:rPr lang="en-US" sz="1100" baseline="0"/>
            <a:t> the shareprice.</a:t>
          </a:r>
          <a:endParaRPr lang="en-US" sz="1100"/>
        </a:p>
      </xdr:txBody>
    </xdr:sp>
    <xdr:clientData/>
  </xdr:twoCellAnchor>
  <xdr:twoCellAnchor>
    <xdr:from>
      <xdr:col>2</xdr:col>
      <xdr:colOff>908050</xdr:colOff>
      <xdr:row>12</xdr:row>
      <xdr:rowOff>177800</xdr:rowOff>
    </xdr:from>
    <xdr:to>
      <xdr:col>2</xdr:col>
      <xdr:colOff>1651000</xdr:colOff>
      <xdr:row>14</xdr:row>
      <xdr:rowOff>139700</xdr:rowOff>
    </xdr:to>
    <xdr:cxnSp macro="">
      <xdr:nvCxnSpPr>
        <xdr:cNvPr id="11" name="Straight Arrow Connector 10"/>
        <xdr:cNvCxnSpPr/>
      </xdr:nvCxnSpPr>
      <xdr:spPr>
        <a:xfrm flipV="1">
          <a:off x="4006850" y="2387600"/>
          <a:ext cx="742950" cy="330200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C5" sqref="C5"/>
    </sheetView>
  </sheetViews>
  <sheetFormatPr defaultRowHeight="14.5"/>
  <cols>
    <col min="1" max="1" width="31.1796875" customWidth="1"/>
    <col min="2" max="2" width="13.1796875" customWidth="1"/>
    <col min="3" max="3" width="26.6328125" customWidth="1"/>
    <col min="4" max="4" width="11" bestFit="1" customWidth="1"/>
    <col min="5" max="5" width="12" bestFit="1" customWidth="1"/>
    <col min="6" max="6" width="13.81640625" customWidth="1"/>
    <col min="7" max="8" width="12" bestFit="1" customWidth="1"/>
  </cols>
  <sheetData>
    <row r="1" spans="1:8">
      <c r="A1" t="s">
        <v>0</v>
      </c>
    </row>
    <row r="2" spans="1:8">
      <c r="D2" t="s">
        <v>7</v>
      </c>
      <c r="E2" t="s">
        <v>8</v>
      </c>
      <c r="F2" t="s">
        <v>9</v>
      </c>
      <c r="G2" t="s">
        <v>10</v>
      </c>
      <c r="H2" t="s">
        <v>11</v>
      </c>
    </row>
    <row r="3" spans="1:8">
      <c r="A3" t="s">
        <v>1</v>
      </c>
      <c r="C3" s="1">
        <v>5000000</v>
      </c>
      <c r="D3" s="1">
        <f>C3+C3*C5</f>
        <v>7500000</v>
      </c>
      <c r="E3" s="1">
        <f>D3+D3*$C$5</f>
        <v>11250000</v>
      </c>
      <c r="F3" s="1">
        <f>E3+E3*$C$5</f>
        <v>16875000</v>
      </c>
      <c r="G3" s="1">
        <f>F3+F3*$C$5</f>
        <v>25312500</v>
      </c>
      <c r="H3" s="2">
        <f>G3+G3*$C$5</f>
        <v>37968750</v>
      </c>
    </row>
    <row r="4" spans="1:8">
      <c r="A4" t="s">
        <v>2</v>
      </c>
      <c r="C4" t="s">
        <v>3</v>
      </c>
    </row>
    <row r="5" spans="1:8">
      <c r="A5" t="s">
        <v>15</v>
      </c>
      <c r="B5" t="str">
        <f>C4</f>
        <v>Seed</v>
      </c>
      <c r="C5" s="3">
        <v>0.5</v>
      </c>
    </row>
    <row r="6" spans="1:8">
      <c r="A6" t="s">
        <v>4</v>
      </c>
      <c r="C6">
        <v>5</v>
      </c>
    </row>
    <row r="7" spans="1:8">
      <c r="A7" t="s">
        <v>5</v>
      </c>
      <c r="B7">
        <v>2015</v>
      </c>
      <c r="C7" s="2">
        <v>100000000</v>
      </c>
    </row>
    <row r="8" spans="1:8">
      <c r="B8" t="s">
        <v>6</v>
      </c>
      <c r="C8" s="1">
        <v>10000000</v>
      </c>
    </row>
    <row r="9" spans="1:8">
      <c r="A9" t="s">
        <v>12</v>
      </c>
      <c r="C9" s="4">
        <v>1000000</v>
      </c>
    </row>
    <row r="11" spans="1:8">
      <c r="A11" t="s">
        <v>13</v>
      </c>
      <c r="C11" s="5">
        <f>(C9*H3/C7)/(1-H3/C7)</f>
        <v>612090.68010075565</v>
      </c>
    </row>
    <row r="13" spans="1:8">
      <c r="A13" t="s">
        <v>14</v>
      </c>
      <c r="C13" s="6">
        <f>C3/C11</f>
        <v>8.1687242798353914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F16" sqref="F16"/>
    </sheetView>
  </sheetViews>
  <sheetFormatPr defaultRowHeight="14.5"/>
  <cols>
    <col min="1" max="1" width="31.1796875" customWidth="1"/>
    <col min="2" max="2" width="13.1796875" customWidth="1"/>
    <col min="3" max="3" width="23.54296875" customWidth="1"/>
    <col min="4" max="4" width="11" bestFit="1" customWidth="1"/>
    <col min="5" max="5" width="12" bestFit="1" customWidth="1"/>
    <col min="6" max="6" width="13.81640625" customWidth="1"/>
    <col min="7" max="8" width="12" bestFit="1" customWidth="1"/>
  </cols>
  <sheetData>
    <row r="1" spans="1:8">
      <c r="A1" t="s">
        <v>0</v>
      </c>
    </row>
    <row r="2" spans="1:8">
      <c r="D2" t="s">
        <v>7</v>
      </c>
      <c r="E2" t="s">
        <v>8</v>
      </c>
      <c r="F2" t="s">
        <v>9</v>
      </c>
      <c r="G2" t="s">
        <v>10</v>
      </c>
      <c r="H2" t="s">
        <v>11</v>
      </c>
    </row>
    <row r="3" spans="1:8">
      <c r="A3" t="s">
        <v>1</v>
      </c>
      <c r="C3" s="1">
        <v>5000000</v>
      </c>
      <c r="D3" s="1">
        <f>C3+C3*C5</f>
        <v>7500000</v>
      </c>
      <c r="E3" s="1">
        <f>D3+D3*$C$5</f>
        <v>11250000</v>
      </c>
      <c r="F3" s="1">
        <f>E3+E3*$C$5</f>
        <v>16875000</v>
      </c>
      <c r="G3" s="1">
        <f>F3+F3*$C$5</f>
        <v>25312500</v>
      </c>
      <c r="H3" s="11">
        <f>G3+G3*$C$5</f>
        <v>37968750</v>
      </c>
    </row>
    <row r="4" spans="1:8">
      <c r="A4" t="s">
        <v>2</v>
      </c>
      <c r="C4" t="s">
        <v>3</v>
      </c>
    </row>
    <row r="5" spans="1:8">
      <c r="A5" t="s">
        <v>15</v>
      </c>
      <c r="B5" t="str">
        <f>C4</f>
        <v>Seed</v>
      </c>
      <c r="C5" s="12">
        <v>0.5</v>
      </c>
    </row>
    <row r="6" spans="1:8">
      <c r="A6" t="s">
        <v>4</v>
      </c>
      <c r="C6">
        <v>5</v>
      </c>
    </row>
    <row r="7" spans="1:8">
      <c r="A7" t="s">
        <v>5</v>
      </c>
      <c r="B7">
        <v>2015</v>
      </c>
      <c r="C7" s="11">
        <v>100000000</v>
      </c>
    </row>
    <row r="8" spans="1:8">
      <c r="B8" t="s">
        <v>6</v>
      </c>
      <c r="C8" s="1">
        <v>10000000</v>
      </c>
    </row>
    <row r="9" spans="1:8">
      <c r="A9" t="s">
        <v>12</v>
      </c>
      <c r="C9" s="7">
        <v>1000</v>
      </c>
    </row>
    <row r="11" spans="1:8">
      <c r="A11" t="s">
        <v>13</v>
      </c>
      <c r="C11" s="8">
        <f>(C9*H3/C7)/(1-H3/C7)</f>
        <v>612.09068010075566</v>
      </c>
    </row>
    <row r="12" spans="1:8">
      <c r="C12" s="9"/>
    </row>
    <row r="13" spans="1:8">
      <c r="A13" t="s">
        <v>14</v>
      </c>
      <c r="C13" s="10">
        <f>C3/C11</f>
        <v>8168.7242798353909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Company valuation</vt:lpstr>
      <vt:lpstr>Share price is arbitrary</vt:lpstr>
      <vt:lpstr>Sheet2</vt:lpstr>
      <vt:lpstr>Sheet3</vt:lpstr>
    </vt:vector>
  </TitlesOfParts>
  <Company>FEI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dsn</dc:creator>
  <cp:lastModifiedBy>dsn</cp:lastModifiedBy>
  <dcterms:created xsi:type="dcterms:W3CDTF">2010-11-06T10:50:08Z</dcterms:created>
  <dcterms:modified xsi:type="dcterms:W3CDTF">2010-11-06T12:20:44Z</dcterms:modified>
</cp:coreProperties>
</file>